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8340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1" i="1"/>
  <c r="B49"/>
  <c r="B26" l="1"/>
  <c r="B19"/>
  <c r="F20"/>
  <c r="B34" l="1"/>
  <c r="B38" s="1"/>
  <c r="B40" s="1"/>
  <c r="B12" s="1"/>
  <c r="B11"/>
  <c r="D20"/>
</calcChain>
</file>

<file path=xl/sharedStrings.xml><?xml version="1.0" encoding="utf-8"?>
<sst xmlns="http://schemas.openxmlformats.org/spreadsheetml/2006/main" count="79" uniqueCount="73">
  <si>
    <t>contas morgado</t>
  </si>
  <si>
    <t>t shirts</t>
  </si>
  <si>
    <t>paypal k13 1</t>
  </si>
  <si>
    <t>paypal k13 2</t>
  </si>
  <si>
    <t>08.01</t>
  </si>
  <si>
    <t>13.01</t>
  </si>
  <si>
    <t>seguro k13</t>
  </si>
  <si>
    <t>27.01</t>
  </si>
  <si>
    <t>paypal k13 3</t>
  </si>
  <si>
    <t>seguro k13 pt2</t>
  </si>
  <si>
    <t>gelo k13 pt2</t>
  </si>
  <si>
    <t>wc k13</t>
  </si>
  <si>
    <t>conta faktory</t>
  </si>
  <si>
    <t>divida caldeirão</t>
  </si>
  <si>
    <t>divida bernardo</t>
  </si>
  <si>
    <t>bar aberto cerveja 16.02.2015</t>
  </si>
  <si>
    <t>lev pg ulitro</t>
  </si>
  <si>
    <t>conta electric loop</t>
  </si>
  <si>
    <t>paypal electric loop 1</t>
  </si>
  <si>
    <t>acerto bar aberto cerv pardal 17.02</t>
  </si>
  <si>
    <t>pg matias 3 cdjs</t>
  </si>
  <si>
    <t>acerto conta solbel</t>
  </si>
  <si>
    <t>lev</t>
  </si>
  <si>
    <t>06.03</t>
  </si>
  <si>
    <t>pg mefjus</t>
  </si>
  <si>
    <t>tx mefjus</t>
  </si>
  <si>
    <t>pg grafisol</t>
  </si>
  <si>
    <t>paypal electric loop 2</t>
  </si>
  <si>
    <t>deposito sofia aniv 60 anos 18.03</t>
  </si>
  <si>
    <t>conta therapy porto</t>
  </si>
  <si>
    <t>2 bilhetes paypal</t>
  </si>
  <si>
    <t>lev paypal 19.03</t>
  </si>
  <si>
    <t>barclaycard</t>
  </si>
  <si>
    <t>paypal mefjus, etherwood e therapy</t>
  </si>
  <si>
    <t>conta paypal apartir de 19.03</t>
  </si>
  <si>
    <t>conta therapy lisboa</t>
  </si>
  <si>
    <t>3 bilhetes paypal</t>
  </si>
  <si>
    <t>conta etherwood</t>
  </si>
  <si>
    <t>1 bilhete paypal</t>
  </si>
  <si>
    <t>pg etherwood</t>
  </si>
  <si>
    <t>colaço pg</t>
  </si>
  <si>
    <t>lev p faktory</t>
  </si>
  <si>
    <t>a depositar</t>
  </si>
  <si>
    <t>06.04</t>
  </si>
  <si>
    <t>ordenado março</t>
  </si>
  <si>
    <t>31.03</t>
  </si>
  <si>
    <t>diferença p cartão credito barclays</t>
  </si>
  <si>
    <t>cartao credito cgd fev</t>
  </si>
  <si>
    <t>levantamento cartao credito fev</t>
  </si>
  <si>
    <t>15.04</t>
  </si>
  <si>
    <t>dominio kali</t>
  </si>
  <si>
    <t>17.04</t>
  </si>
  <si>
    <t>SPA e pizza</t>
  </si>
  <si>
    <t>20.04</t>
  </si>
  <si>
    <t>copos joão</t>
  </si>
  <si>
    <t>paypal electric loop 3</t>
  </si>
  <si>
    <t>paypal therapy</t>
  </si>
  <si>
    <t>paypal electric loop 4</t>
  </si>
  <si>
    <t>conta ivy lab</t>
  </si>
  <si>
    <t>06.05</t>
  </si>
  <si>
    <t>paypal ivy lab e therapy dia</t>
  </si>
  <si>
    <t>1 bilhete paypal dia</t>
  </si>
  <si>
    <t>lev paypal 15.04</t>
  </si>
  <si>
    <t>lev paypal 17.02</t>
  </si>
  <si>
    <t>lev paypal 27.04 gustavo aluguer</t>
  </si>
  <si>
    <t>8 bilhetes paypal</t>
  </si>
  <si>
    <t>27.04</t>
  </si>
  <si>
    <t>zardonic gustavo</t>
  </si>
  <si>
    <t>acerto contas morgado</t>
  </si>
  <si>
    <t>pg ivy lab</t>
  </si>
  <si>
    <t>cartão credito abril</t>
  </si>
  <si>
    <t>cartão credito abril barclays</t>
  </si>
  <si>
    <t>seg therapy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</si>
</sst>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tabSelected="1" topLeftCell="A19" workbookViewId="0">
      <selection activeCell="B52" sqref="B52"/>
    </sheetView>
  </sheetViews>
  <sheetFormatPr defaultRowHeight="15"/>
  <cols>
    <col min="3" max="3" width="34.140625" customWidth="1"/>
    <col min="5" max="5" width="30.7109375" customWidth="1"/>
    <col min="7" max="7" width="20.85546875" customWidth="1"/>
    <col min="9" max="9" width="20.42578125" customWidth="1"/>
    <col min="11" max="15" width="18.42578125" customWidth="1"/>
  </cols>
  <sheetData>
    <row r="1" spans="1:17">
      <c r="A1" t="s">
        <v>0</v>
      </c>
      <c r="D1" t="s">
        <v>12</v>
      </c>
      <c r="F1" t="s">
        <v>17</v>
      </c>
      <c r="H1" t="s">
        <v>35</v>
      </c>
      <c r="J1" t="s">
        <v>37</v>
      </c>
      <c r="L1" t="s">
        <v>29</v>
      </c>
      <c r="N1" t="s">
        <v>58</v>
      </c>
      <c r="P1" t="s">
        <v>34</v>
      </c>
    </row>
    <row r="3" spans="1:17">
      <c r="B3">
        <v>665.52</v>
      </c>
      <c r="C3" t="s">
        <v>1</v>
      </c>
      <c r="D3">
        <v>50</v>
      </c>
      <c r="E3" t="s">
        <v>14</v>
      </c>
      <c r="F3">
        <v>594.97</v>
      </c>
      <c r="G3" t="s">
        <v>18</v>
      </c>
      <c r="H3">
        <v>30</v>
      </c>
      <c r="I3" t="s">
        <v>36</v>
      </c>
      <c r="J3">
        <v>8</v>
      </c>
      <c r="K3" t="s">
        <v>38</v>
      </c>
      <c r="L3">
        <v>20</v>
      </c>
      <c r="M3" t="s">
        <v>30</v>
      </c>
      <c r="N3">
        <v>68</v>
      </c>
      <c r="O3" t="s">
        <v>65</v>
      </c>
      <c r="P3">
        <v>594.97</v>
      </c>
      <c r="Q3" t="s">
        <v>63</v>
      </c>
    </row>
    <row r="4" spans="1:17">
      <c r="A4" t="s">
        <v>4</v>
      </c>
      <c r="B4">
        <v>-160.06</v>
      </c>
      <c r="C4" t="s">
        <v>2</v>
      </c>
      <c r="D4">
        <v>597</v>
      </c>
      <c r="E4" t="s">
        <v>13</v>
      </c>
      <c r="F4">
        <v>-400</v>
      </c>
      <c r="G4" t="s">
        <v>22</v>
      </c>
      <c r="H4">
        <v>13.86</v>
      </c>
      <c r="I4" t="s">
        <v>61</v>
      </c>
      <c r="P4">
        <v>470.32</v>
      </c>
      <c r="Q4" t="s">
        <v>31</v>
      </c>
    </row>
    <row r="5" spans="1:17">
      <c r="A5" t="s">
        <v>5</v>
      </c>
      <c r="B5">
        <v>-223.99</v>
      </c>
      <c r="C5" t="s">
        <v>3</v>
      </c>
      <c r="D5">
        <v>500</v>
      </c>
      <c r="E5" t="s">
        <v>15</v>
      </c>
      <c r="F5">
        <v>269.99</v>
      </c>
      <c r="G5" t="s">
        <v>27</v>
      </c>
      <c r="P5">
        <v>275</v>
      </c>
      <c r="Q5" t="s">
        <v>62</v>
      </c>
    </row>
    <row r="6" spans="1:17">
      <c r="B6">
        <v>90</v>
      </c>
      <c r="C6" t="s">
        <v>6</v>
      </c>
      <c r="D6">
        <v>-200</v>
      </c>
      <c r="E6" t="s">
        <v>16</v>
      </c>
      <c r="F6">
        <v>155</v>
      </c>
      <c r="G6" t="s">
        <v>55</v>
      </c>
      <c r="P6">
        <v>300</v>
      </c>
      <c r="Q6" t="s">
        <v>64</v>
      </c>
    </row>
    <row r="7" spans="1:17">
      <c r="A7" t="s">
        <v>7</v>
      </c>
      <c r="B7">
        <v>-167.46</v>
      </c>
      <c r="C7" t="s">
        <v>8</v>
      </c>
      <c r="D7">
        <v>-230</v>
      </c>
      <c r="E7" t="s">
        <v>19</v>
      </c>
      <c r="F7">
        <v>385</v>
      </c>
      <c r="G7" t="s">
        <v>57</v>
      </c>
    </row>
    <row r="8" spans="1:17">
      <c r="B8">
        <v>90</v>
      </c>
      <c r="C8" t="s">
        <v>9</v>
      </c>
      <c r="D8">
        <v>-276.75</v>
      </c>
      <c r="E8" t="s">
        <v>20</v>
      </c>
    </row>
    <row r="9" spans="1:17">
      <c r="B9">
        <v>60</v>
      </c>
      <c r="C9" t="s">
        <v>10</v>
      </c>
      <c r="D9">
        <v>-431.07</v>
      </c>
      <c r="E9" t="s">
        <v>21</v>
      </c>
    </row>
    <row r="10" spans="1:17">
      <c r="B10">
        <v>220</v>
      </c>
      <c r="C10" t="s">
        <v>11</v>
      </c>
      <c r="D10">
        <v>1250</v>
      </c>
      <c r="E10" t="s">
        <v>28</v>
      </c>
    </row>
    <row r="11" spans="1:17">
      <c r="A11" t="s">
        <v>23</v>
      </c>
      <c r="B11">
        <f>-(P4-F5-L3)</f>
        <v>-180.32999999999998</v>
      </c>
      <c r="C11" t="s">
        <v>33</v>
      </c>
      <c r="D11">
        <v>-1000</v>
      </c>
      <c r="E11" t="s">
        <v>40</v>
      </c>
    </row>
    <row r="12" spans="1:17">
      <c r="A12" t="s">
        <v>43</v>
      </c>
      <c r="B12">
        <f>-B40</f>
        <v>-512.46</v>
      </c>
      <c r="C12" t="s">
        <v>46</v>
      </c>
      <c r="D12">
        <v>-200</v>
      </c>
      <c r="E12" t="s">
        <v>41</v>
      </c>
    </row>
    <row r="13" spans="1:17">
      <c r="A13" t="s">
        <v>45</v>
      </c>
      <c r="B13">
        <v>1545</v>
      </c>
      <c r="C13" t="s">
        <v>47</v>
      </c>
    </row>
    <row r="14" spans="1:17">
      <c r="A14" t="s">
        <v>45</v>
      </c>
      <c r="B14">
        <v>-14</v>
      </c>
      <c r="C14" t="s">
        <v>48</v>
      </c>
    </row>
    <row r="15" spans="1:17">
      <c r="A15" t="s">
        <v>49</v>
      </c>
      <c r="B15">
        <v>108.01</v>
      </c>
      <c r="C15" t="s">
        <v>50</v>
      </c>
    </row>
    <row r="16" spans="1:17">
      <c r="A16" t="s">
        <v>49</v>
      </c>
      <c r="B16">
        <v>25.01</v>
      </c>
      <c r="C16" t="s">
        <v>50</v>
      </c>
    </row>
    <row r="17" spans="1:6">
      <c r="A17" t="s">
        <v>51</v>
      </c>
      <c r="B17">
        <v>300</v>
      </c>
      <c r="C17" t="s">
        <v>52</v>
      </c>
    </row>
    <row r="18" spans="1:6">
      <c r="A18" t="s">
        <v>53</v>
      </c>
      <c r="B18">
        <v>90</v>
      </c>
      <c r="C18" t="s">
        <v>54</v>
      </c>
    </row>
    <row r="19" spans="1:6">
      <c r="A19" t="s">
        <v>49</v>
      </c>
      <c r="B19">
        <f>-(275-155)</f>
        <v>-120</v>
      </c>
      <c r="C19" t="s">
        <v>56</v>
      </c>
    </row>
    <row r="20" spans="1:6">
      <c r="A20" t="s">
        <v>59</v>
      </c>
      <c r="B20">
        <v>-81.86</v>
      </c>
      <c r="C20" t="s">
        <v>60</v>
      </c>
      <c r="D20">
        <f>SUM(D3:D12)</f>
        <v>59.180000000000064</v>
      </c>
      <c r="F20">
        <f>SUM(F3:F19)</f>
        <v>1004.96</v>
      </c>
    </row>
    <row r="21" spans="1:6">
      <c r="A21" t="s">
        <v>66</v>
      </c>
      <c r="B21">
        <v>-300</v>
      </c>
      <c r="C21" t="s">
        <v>67</v>
      </c>
    </row>
    <row r="26" spans="1:6">
      <c r="B26">
        <f>SUM(B3:B24)</f>
        <v>1433.38</v>
      </c>
    </row>
    <row r="28" spans="1:6">
      <c r="A28" t="s">
        <v>23</v>
      </c>
      <c r="B28">
        <v>5000</v>
      </c>
      <c r="C28" t="s">
        <v>32</v>
      </c>
    </row>
    <row r="29" spans="1:6">
      <c r="B29">
        <v>-1500</v>
      </c>
      <c r="C29" t="s">
        <v>24</v>
      </c>
    </row>
    <row r="30" spans="1:6">
      <c r="B30">
        <v>-0.52</v>
      </c>
      <c r="C30" t="s">
        <v>25</v>
      </c>
    </row>
    <row r="31" spans="1:6">
      <c r="B31">
        <v>-2000</v>
      </c>
      <c r="C31" t="s">
        <v>26</v>
      </c>
    </row>
    <row r="32" spans="1:6">
      <c r="B32">
        <v>-800.52</v>
      </c>
      <c r="C32" t="s">
        <v>39</v>
      </c>
    </row>
    <row r="34" spans="2:3">
      <c r="B34">
        <f>SUM(B28:B33)</f>
        <v>698.96</v>
      </c>
    </row>
    <row r="35" spans="2:3">
      <c r="B35">
        <v>4000</v>
      </c>
      <c r="C35" t="s">
        <v>42</v>
      </c>
    </row>
    <row r="36" spans="2:3">
      <c r="B36">
        <v>813.5</v>
      </c>
      <c r="C36" t="s">
        <v>44</v>
      </c>
    </row>
    <row r="38" spans="2:3">
      <c r="B38">
        <f>SUM(B34:B36)</f>
        <v>5512.46</v>
      </c>
    </row>
    <row r="40" spans="2:3">
      <c r="B40">
        <f>B38-B28</f>
        <v>512.46</v>
      </c>
    </row>
    <row r="42" spans="2:3">
      <c r="B42">
        <v>5000</v>
      </c>
      <c r="C42" t="s">
        <v>32</v>
      </c>
    </row>
    <row r="43" spans="2:3">
      <c r="B43">
        <v>-653</v>
      </c>
      <c r="C43" t="s">
        <v>68</v>
      </c>
    </row>
    <row r="44" spans="2:3">
      <c r="B44">
        <v>-651.52</v>
      </c>
      <c r="C44" t="s">
        <v>69</v>
      </c>
    </row>
    <row r="45" spans="2:3">
      <c r="B45">
        <v>-1119.56</v>
      </c>
      <c r="C45" t="s">
        <v>70</v>
      </c>
    </row>
    <row r="46" spans="2:3">
      <c r="B46">
        <v>-385.94</v>
      </c>
      <c r="C46" t="s">
        <v>71</v>
      </c>
    </row>
    <row r="47" spans="2:3">
      <c r="B47">
        <v>-800</v>
      </c>
      <c r="C47" t="s">
        <v>72</v>
      </c>
    </row>
    <row r="49" spans="2:2">
      <c r="B49">
        <f>SUM(B42:B48)</f>
        <v>1389.98</v>
      </c>
    </row>
    <row r="51" spans="2:2">
      <c r="B51">
        <f>B42-B49</f>
        <v>3610.02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kalimodjo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</cp:lastModifiedBy>
  <dcterms:created xsi:type="dcterms:W3CDTF">2015-01-25T22:24:58Z</dcterms:created>
  <dcterms:modified xsi:type="dcterms:W3CDTF">2015-05-14T10:50:37Z</dcterms:modified>
</cp:coreProperties>
</file>